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Engenharia\Documentos\Contratos\2025\0000531-2025 - Manutenção Equipamentos de Transporte - Agências\Documentos Contratações\"/>
    </mc:Choice>
  </mc:AlternateContent>
  <xr:revisionPtr revIDLastSave="0" documentId="13_ncr:1_{36D5BD5B-1678-429E-8CF1-0877FDEB0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de Orçamento" sheetId="4" r:id="rId1"/>
  </sheets>
  <externalReferences>
    <externalReference r:id="rId2"/>
  </externalReferences>
  <definedNames>
    <definedName name="_xlnm.Print_Area" localSheetId="0">'Planilha de Orçamento'!$A$1:$I$68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 l="1"/>
  <c r="E62" i="4"/>
  <c r="C62" i="4"/>
  <c r="G62" i="4" l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3" i="4"/>
  <c r="H62" i="4" l="1"/>
  <c r="I13" i="4"/>
  <c r="I62" i="4" s="1"/>
</calcChain>
</file>

<file path=xl/sharedStrings.xml><?xml version="1.0" encoding="utf-8"?>
<sst xmlns="http://schemas.openxmlformats.org/spreadsheetml/2006/main" count="184" uniqueCount="130">
  <si>
    <t>PLANILHA DE ORÇAMENTO</t>
  </si>
  <si>
    <t>BDI</t>
  </si>
  <si>
    <r>
      <t>3. PRAZO DE EXECUÇÃO/ENTREGA:</t>
    </r>
    <r>
      <rPr>
        <sz val="10"/>
        <rFont val="Calibri"/>
        <family val="2"/>
        <scheme val="minor"/>
      </rPr>
      <t xml:space="preserve"> Mensal, conforme contrato.</t>
    </r>
  </si>
  <si>
    <r>
      <t xml:space="preserve">4. CONDIÇÕES DE PAGAMENTO: </t>
    </r>
    <r>
      <rPr>
        <sz val="10"/>
        <rFont val="Calibri"/>
        <family val="2"/>
        <scheme val="minor"/>
      </rPr>
      <t>Mensal, conforme contrato</t>
    </r>
  </si>
  <si>
    <t>DATA DA PROPOSTA</t>
  </si>
  <si>
    <t>PROPONENTE</t>
  </si>
  <si>
    <t>RAZÃO SOCIAL:</t>
  </si>
  <si>
    <t>FONE:</t>
  </si>
  <si>
    <t>ENDEREÇO:</t>
  </si>
  <si>
    <t>LOTE ÚNICO</t>
  </si>
  <si>
    <t>PROPOSTA</t>
  </si>
  <si>
    <t>ITENS</t>
  </si>
  <si>
    <t>DESCRIÇÃO</t>
  </si>
  <si>
    <t>PREÇO</t>
  </si>
  <si>
    <t>1.1</t>
  </si>
  <si>
    <t>UNID.</t>
  </si>
  <si>
    <t>CUSTO TOTAL</t>
  </si>
  <si>
    <t>MENSAL</t>
  </si>
  <si>
    <t>ANUAL</t>
  </si>
  <si>
    <t>1.</t>
  </si>
  <si>
    <t>2.</t>
  </si>
  <si>
    <t>O Licitante deverá preencher a 'Tabela anexa com a composição de custos unitários de materiais e serviços especializados' e anexar juntamente a esta Planilha de Orçamentos, pois a mesma é parte integrante da proposta.</t>
  </si>
  <si>
    <t>3.</t>
  </si>
  <si>
    <t>PRESTAÇÃO DE SERVIÇOS DE MANUTENÇÃO PREVENTIVA E CORRETIVA EM EQUIPAMENTOS DE TRANSPORTE (ELEVADOR, ESCADA ROLANTE E PLATAFORMA ELEVATÓRIA)</t>
  </si>
  <si>
    <t>ELEVADOR</t>
  </si>
  <si>
    <t>PLATAFORMA ELEVATÓRIA</t>
  </si>
  <si>
    <t>ESCADA ROLANTE</t>
  </si>
  <si>
    <t>1.0</t>
  </si>
  <si>
    <t>1.2</t>
  </si>
  <si>
    <t>1.3</t>
  </si>
  <si>
    <t>1.4</t>
  </si>
  <si>
    <t>1.5</t>
  </si>
  <si>
    <t>1.6</t>
  </si>
  <si>
    <t>1.7</t>
  </si>
  <si>
    <t>EQUIP</t>
  </si>
  <si>
    <t>TOTAL DO SUBITEM 1.0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</si>
  <si>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</si>
  <si>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</si>
  <si>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</si>
  <si>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</si>
  <si>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</si>
  <si>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</si>
  <si>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</si>
  <si>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</si>
  <si>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</si>
  <si>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</si>
  <si>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</si>
  <si>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</si>
  <si>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</si>
  <si>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</si>
  <si>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</si>
  <si>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</si>
  <si>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</si>
  <si>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</si>
  <si>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</si>
  <si>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</si>
  <si>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</si>
  <si>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</si>
  <si>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</si>
  <si>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</si>
  <si>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</si>
  <si>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Enc. Sociais SINAPI-RS DEZ/2024</t>
  </si>
  <si>
    <t>AG. SANTO INÁCIO DE LOYOLLA - Rua Júlio de Castilhos, 569 - Lajeado/RS - (51) 3714 9600</t>
  </si>
  <si>
    <t>AG. OTÁVIO ROCHA - Rua Vigário José Inácio, 395 - Porto Alegre/RS - (51) 3014 7400</t>
  </si>
  <si>
    <t>AG. GRAVATAÍ - Rua Doutor José Loureiro da Silva, 1462 - Gravataí/RS - (51) 4009 9100</t>
  </si>
  <si>
    <t>AG. DUQUE DE CAXIAS -  Rua Duque de Caxias, 957 - Porto Alegre/RS - (51) 3287 4600</t>
  </si>
  <si>
    <t>AG. CIDADE ALTA - Av. Osvaldo Aranha, 1107 - Bento Gonçalves/RS - (54) 3449 3000</t>
  </si>
  <si>
    <t>AG. NOSSA SENHORA DE LOURDES - Rua Sinimbu, 149 - Caxias do Sul/RS - (54) 3026 1833</t>
  </si>
  <si>
    <t>AG. SÃO JOSÉ - Av. Bento Gonçalves, 5253 - Porto Alegre/RS - (51) 3379 2400</t>
  </si>
  <si>
    <t>AG. ERECHIM - Rua Itália, 55 - Erechim/RS - (54) 3520 1600</t>
  </si>
  <si>
    <t>AG. CACHOEIRA DO SUL - Rua 07 de Setembro, 1560 - Cachoeira do Sul/RS - (51) 3722 9400</t>
  </si>
  <si>
    <t>AG. NOSSA SENHORAS DAS DORES - Av. Nossa Sra. Das Dores, 125 - Santa Maria/RS - (55) 3302 6700</t>
  </si>
  <si>
    <t>AG. SANTO ÂNGELO - Rua Marechal Floriano, 1607 - Santo Ângelo/RS - (55) 3313 9600</t>
  </si>
  <si>
    <t>AG. CHARQUEADAS - Rua Rui Barbosa, 290 - Charqueadas/RS - (51) 3658 0800</t>
  </si>
  <si>
    <t>AG BLUMENAU - Rua XV de Novembro, 666 - Blumenau/SC - (47) 2102 9100</t>
  </si>
  <si>
    <t>AG. SAPIRANGA - Av. Vinte de Setembro, 3755 - Sapiranga/RS - (51) 3026 9070</t>
  </si>
  <si>
    <t>AG. SÃO PELEGRINO - Av. Júlio de Castilhos, 2859 - Caxias do Sul/RS - (54) 3026 2400</t>
  </si>
  <si>
    <t>AG. RIO GRANDE - Rua Marechal Floriano Peixoto, 296 - Rio Grande/RS - (53) 3035 8100</t>
  </si>
  <si>
    <t>AG. VIAMÃO - Av. Cel. Marcos de Andrade, 120 - Viamão/RS - (51) 3406 5600</t>
  </si>
  <si>
    <t xml:space="preserve">AG. CARAZINHO - Av. Flores da Cunha, 901 - Carazinho/RS - (54) 3330 3600 </t>
  </si>
  <si>
    <t>AG. BOA VISTA DO BURICÁ - Av. Três Passos, 420 - Boa Vista do Buricá/RS - (55) 3538 4200</t>
  </si>
  <si>
    <t>AG. JAGUARI - Av. 7 de Setembro, 340 - Jaguari/RS - (55) 3255 0500</t>
  </si>
  <si>
    <t>AG. SANANDUVA - Av. Dr. Silveira Neto, 169 - Sananduva/RS - (54) 3343 8050</t>
  </si>
  <si>
    <t>AG. TRÊS FIGUEIRAS - Av. Protásio Alves, 5555 - Porto Alegre/RS - (51) 3394 6200</t>
  </si>
  <si>
    <t>AG. TERESÓPOLIS - Av. Teresópolis, 3621 - Porto Alegre/RS - (51) 3394 6500</t>
  </si>
  <si>
    <t>AG. BOURBON IPIRANGA - Av. Ipiranga, 5200, loja 149 - Porto Alegre/RS - (51) 3394 9200</t>
  </si>
  <si>
    <t>AG. ROLANTE - Av. Borges de Medeiros, 1665 - Rolante/RS - (51) 3547 4000</t>
  </si>
  <si>
    <t>AG. PRAÇA DA BANDEIRA - Rua Sinimbu, 2308 - Caxias do Sul - (54) 3533 4500</t>
  </si>
  <si>
    <t>AG. DOM PEDRITO - Av. Barão do Upacaray, 878 - Dom Pedrito/RS - 4004 6044</t>
  </si>
  <si>
    <t>AG. MARIA ELIZABETH - Av. Moacir da Motta Fortes, 300 - Passo Fundo/RS - (54) 2104 3070</t>
  </si>
  <si>
    <t>AG. TAQUARI - Rua Osvaldo Aranha, 2396 - Taquari/RS - (51) 3653 9350</t>
  </si>
  <si>
    <t>AG. TAPEJARA - Rua Independência, 608 - Tapejara/RS - (54) 3344 4800</t>
  </si>
  <si>
    <t>AG. GETÚLIO VARGAS - Av. Borges de Medeiros, 629 - Getúlio Vargas/RS - (54) 3341 6650</t>
  </si>
  <si>
    <t>PA. COXILHA - Av. Ilso José Webber, 634 sala 01 - Coxilha/RS - (54) 3045 9168</t>
  </si>
  <si>
    <t>AG. BALNEÁRIO PINHAL - Av. Itália, 2705 - Balneário Pinhal/RS - 4004 6044</t>
  </si>
  <si>
    <t>AG. TORRES - Av. Silva Jardim, 369 - Torres/RS - (51) 3626 9000</t>
  </si>
  <si>
    <t>AG. RONDINHA - Av. Sarandi, 569 - Rondinha/RS - (54) 3365 5100</t>
  </si>
  <si>
    <t>AG. TANCREDO NEVES - Rua Maranhão, 280 - Santa Maria/RS - (55) 3304 5130</t>
  </si>
  <si>
    <t>AG. RIO BRANCO - Av. Feitoria, 137 - São Leopoldo/RS - (51) 3271 3070</t>
  </si>
  <si>
    <t>AG. PRAÇA JÚLIO DE CASTILHOS - Rua Julieta Pinto César, 38 - Viamão/RS - (51) 3394 1830</t>
  </si>
  <si>
    <t>AG. SÃO SEPÉ - Rua Sete de Setembro, 1054 - São Sepé/RS - (55) 3233 8300</t>
  </si>
  <si>
    <t>AG. RUA DA PRAIA - Rua dos Andradas, 1211 - Porto Alegre/RS - (51) xxxx xxxx</t>
  </si>
  <si>
    <t>AG. ITAQUI - Rua Bento Gonçalves, 566 - Itaqui/RS - (55) 3432 1800</t>
  </si>
  <si>
    <t>AG. CAPÃO DA CANOA - Av. Paraguassú, 1266 - Capão da Canoa/RS - (51) xxxx xxxx</t>
  </si>
  <si>
    <t>1.23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</si>
  <si>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</si>
  <si>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</si>
  <si>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</si>
  <si>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</si>
  <si>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</si>
  <si>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</si>
  <si>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</si>
  <si>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</si>
  <si>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</si>
  <si>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</si>
  <si>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</si>
  <si>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</si>
  <si>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</si>
  <si>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</si>
  <si>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</si>
  <si>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Não há obrigatoriedade, por parte do CONTRATANTE, de adquirir quantidades mínimas de materias/peças descritas no subitem 2.0 (COMPOSIÇÃO DE CUSTOS UNITÁRIOS PARA MATERIAIS).</t>
  </si>
  <si>
    <t>Os custos com a aquisição de materiais e substituição das peças, componentes mecânicos, elétricos e eletrônicos, necessários à realização dos serviços de manutenção, são de responsabilidade da CONTRATADA.</t>
  </si>
  <si>
    <t>AG. SÃO LUIZ GONZAGA - Av. Treze de Maio, nº 1443 - São Luiz Gonzaga/RS - (55) xxxx xxxx</t>
  </si>
  <si>
    <t>1.49</t>
  </si>
  <si>
    <r>
      <rPr>
        <b/>
        <sz val="10"/>
        <rFont val="Calibri"/>
        <family val="2"/>
        <scheme val="minor"/>
      </rPr>
      <t xml:space="preserve">1. OBJETO: </t>
    </r>
    <r>
      <rPr>
        <sz val="10"/>
        <rFont val="Calibri"/>
        <family val="2"/>
        <scheme val="minor"/>
      </rPr>
      <t>PRESTAÇÃO DE SERVIÇOS DE MANUTENÇÃO PREVENTIVA E CORRETIVA EM EQUIPAMENTOS DE TRANSPORTE (ELEVADOR, ESCADA ROLANTE E PLATAFORMA ELEVATÓRIA), COM FORNECIMENTO DE MATERIAIS.</t>
    </r>
  </si>
  <si>
    <r>
      <t xml:space="preserve">2. ENDEREÇO DE EXECUÇÃO/ENTREGA: </t>
    </r>
    <r>
      <rPr>
        <sz val="10"/>
        <rFont val="Calibri"/>
        <family val="2"/>
        <scheme val="minor"/>
      </rPr>
      <t>Rede de agências e postos de atendimento, conforme descrição</t>
    </r>
    <r>
      <rPr>
        <b/>
        <sz val="10"/>
        <rFont val="Calibri"/>
        <family val="2"/>
        <scheme val="minor"/>
      </rPr>
      <t>.</t>
    </r>
  </si>
  <si>
    <t>Processo nº 0000531/2025</t>
  </si>
  <si>
    <t>OBSERVAÇÕES:</t>
  </si>
  <si>
    <t>MÃO DE OBRA COM BDI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</si>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</sst>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rgb="FF000000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/>
      <top style="hair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05">
    <xf numFmtId="0" fontId="0" fillId="0" borderId="0" xfId="0"/>
    <xf numFmtId="0" fontId="3" fillId="0" borderId="0" xfId="0" applyFont="1" applyAlignment="1" applyProtection="1">
      <alignment vertical="center" wrapText="1"/>
      <protection hidden="1"/>
    </xf>
    <xf numFmtId="10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10" fontId="7" fillId="0" borderId="1" xfId="0" applyNumberFormat="1" applyFont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horizontal="right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right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4" fontId="4" fillId="0" borderId="18" xfId="0" applyNumberFormat="1" applyFont="1" applyBorder="1" applyAlignment="1" applyProtection="1">
      <alignment horizontal="right" vertical="center" wrapText="1"/>
      <protection hidden="1"/>
    </xf>
    <xf numFmtId="164" fontId="4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2" fontId="5" fillId="2" borderId="0" xfId="0" applyNumberFormat="1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4" fontId="5" fillId="2" borderId="0" xfId="0" applyNumberFormat="1" applyFont="1" applyFill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" fontId="5" fillId="0" borderId="0" xfId="0" applyNumberFormat="1" applyFont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2" fontId="4" fillId="3" borderId="33" xfId="0" applyNumberFormat="1" applyFont="1" applyFill="1" applyBorder="1" applyAlignment="1" applyProtection="1">
      <alignment horizontal="center" vertical="center" wrapText="1"/>
      <protection hidden="1"/>
    </xf>
    <xf numFmtId="2" fontId="4" fillId="3" borderId="10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 wrapText="1"/>
      <protection hidden="1"/>
    </xf>
    <xf numFmtId="4" fontId="11" fillId="0" borderId="0" xfId="0" applyNumberFormat="1" applyFont="1"/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165" fontId="5" fillId="0" borderId="16" xfId="0" applyNumberFormat="1" applyFont="1" applyBorder="1" applyAlignment="1" applyProtection="1">
      <alignment horizontal="center" vertical="center" wrapText="1"/>
      <protection hidden="1"/>
    </xf>
    <xf numFmtId="165" fontId="5" fillId="0" borderId="30" xfId="0" applyNumberFormat="1" applyFont="1" applyBorder="1" applyAlignment="1" applyProtection="1">
      <alignment horizontal="center" vertical="center" wrapText="1"/>
      <protection hidden="1"/>
    </xf>
    <xf numFmtId="165" fontId="5" fillId="0" borderId="13" xfId="0" applyNumberFormat="1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64" fontId="4" fillId="3" borderId="41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36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0" xfId="0" applyFont="1" applyFill="1" applyBorder="1" applyAlignment="1" applyProtection="1">
      <alignment horizontal="center" vertical="center" wrapText="1"/>
      <protection hidden="1"/>
    </xf>
    <xf numFmtId="164" fontId="4" fillId="3" borderId="3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horizontal="center" vertical="center"/>
      <protection hidden="1"/>
    </xf>
    <xf numFmtId="44" fontId="5" fillId="0" borderId="17" xfId="1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165" fontId="5" fillId="0" borderId="15" xfId="1" applyNumberFormat="1" applyFont="1" applyFill="1" applyBorder="1" applyAlignment="1" applyProtection="1">
      <alignment horizontal="center" vertical="center"/>
      <protection hidden="1"/>
    </xf>
    <xf numFmtId="165" fontId="5" fillId="0" borderId="16" xfId="1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Border="1" applyAlignment="1" applyProtection="1">
      <alignment horizontal="center" vertical="center"/>
      <protection hidden="1"/>
    </xf>
    <xf numFmtId="165" fontId="5" fillId="0" borderId="16" xfId="0" applyNumberFormat="1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165" fontId="5" fillId="0" borderId="9" xfId="0" applyNumberFormat="1" applyFont="1" applyBorder="1" applyAlignment="1" applyProtection="1">
      <alignment horizontal="center" vertical="center"/>
      <protection hidden="1"/>
    </xf>
    <xf numFmtId="165" fontId="5" fillId="2" borderId="30" xfId="0" applyNumberFormat="1" applyFont="1" applyFill="1" applyBorder="1" applyAlignment="1" applyProtection="1">
      <alignment horizontal="center" vertical="center"/>
      <protection hidden="1"/>
    </xf>
    <xf numFmtId="1" fontId="4" fillId="3" borderId="8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34" xfId="0" applyFont="1" applyFill="1" applyBorder="1" applyAlignment="1" applyProtection="1">
      <alignment horizontal="right" vertical="center" wrapText="1"/>
      <protection hidden="1"/>
    </xf>
    <xf numFmtId="44" fontId="5" fillId="2" borderId="26" xfId="1" applyFont="1" applyFill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right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4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2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17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1" fontId="4" fillId="3" borderId="3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32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2" fontId="4" fillId="3" borderId="29" xfId="0" applyNumberFormat="1" applyFont="1" applyFill="1" applyBorder="1" applyAlignment="1" applyProtection="1">
      <alignment horizontal="center" vertical="center" wrapText="1"/>
      <protection hidden="1"/>
    </xf>
    <xf numFmtId="2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2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0" fillId="3" borderId="40" xfId="0" applyFont="1" applyFill="1" applyBorder="1" applyAlignment="1" applyProtection="1">
      <alignment horizontal="center" vertical="center" wrapText="1"/>
      <protection hidden="1"/>
    </xf>
    <xf numFmtId="1" fontId="4" fillId="3" borderId="28" xfId="0" applyNumberFormat="1" applyFont="1" applyFill="1" applyBorder="1" applyAlignment="1" applyProtection="1">
      <alignment horizontal="center" vertical="center"/>
      <protection hidden="1"/>
    </xf>
    <xf numFmtId="1" fontId="4" fillId="3" borderId="9" xfId="0" applyNumberFormat="1" applyFont="1" applyFill="1" applyBorder="1" applyAlignment="1" applyProtection="1">
      <alignment horizontal="center" vertical="center"/>
      <protection hidden="1"/>
    </xf>
  </cellXfs>
  <cellStyles count="3">
    <cellStyle name="Moeda" xfId="1" builtinId="4"/>
    <cellStyle name="Normal" xfId="0" builtinId="0"/>
    <cellStyle name="Normal 4" xfId="2" xr:uid="{66F33DC5-087D-441C-9B8D-4CD33679FC7B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61</xdr:row>
      <xdr:rowOff>0</xdr:rowOff>
    </xdr:from>
    <xdr:to>
      <xdr:col>1</xdr:col>
      <xdr:colOff>2143125</xdr:colOff>
      <xdr:row>62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D398269-DCCD-4D54-B917-D13CCCB5B576}"/>
            </a:ext>
          </a:extLst>
        </xdr:cNvPr>
        <xdr:cNvSpPr txBox="1">
          <a:spLocks noChangeArrowheads="1"/>
        </xdr:cNvSpPr>
      </xdr:nvSpPr>
      <xdr:spPr bwMode="auto">
        <a:xfrm>
          <a:off x="5143500" y="124872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2057400</xdr:colOff>
      <xdr:row>61</xdr:row>
      <xdr:rowOff>0</xdr:rowOff>
    </xdr:from>
    <xdr:to>
      <xdr:col>1</xdr:col>
      <xdr:colOff>2143125</xdr:colOff>
      <xdr:row>62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3BF379C-820D-4AAD-8E27-1639C4CC685E}"/>
            </a:ext>
          </a:extLst>
        </xdr:cNvPr>
        <xdr:cNvSpPr txBox="1">
          <a:spLocks noChangeArrowheads="1"/>
        </xdr:cNvSpPr>
      </xdr:nvSpPr>
      <xdr:spPr bwMode="auto">
        <a:xfrm>
          <a:off x="5143500" y="124872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2057400</xdr:colOff>
      <xdr:row>61</xdr:row>
      <xdr:rowOff>0</xdr:rowOff>
    </xdr:from>
    <xdr:to>
      <xdr:col>1</xdr:col>
      <xdr:colOff>2143125</xdr:colOff>
      <xdr:row>62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763A27-DC10-436B-8CB8-718CA6CC1263}"/>
            </a:ext>
          </a:extLst>
        </xdr:cNvPr>
        <xdr:cNvSpPr txBox="1">
          <a:spLocks noChangeArrowheads="1"/>
        </xdr:cNvSpPr>
      </xdr:nvSpPr>
      <xdr:spPr bwMode="auto">
        <a:xfrm>
          <a:off x="5143500" y="124872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/Documentos/Contratos/2022/0000238-2022%20-%20Manuten&#231;&#227;o%20Ar%20Condicionado%20-%20Regi&#227;o%2003/Documentos%20validados/Doc%20editaveis/00238.2022%20-%20Planilha%20de%20Or&#231;amentos%20(Estim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Orçamento"/>
      <sheetName val="Tabela Composição de Custos"/>
      <sheetName val="BDI"/>
    </sheetNames>
    <sheetDataSet>
      <sheetData sheetId="0"/>
      <sheetData sheetId="1"/>
      <sheetData sheetId="2">
        <row r="21">
          <cell r="D21">
            <v>0.25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132F-FFB3-4F05-82F4-4C93FC0B870D}">
  <sheetPr>
    <pageSetUpPr fitToPage="1"/>
  </sheetPr>
  <dimension ref="A1:IE70"/>
  <sheetViews>
    <sheetView tabSelected="1" zoomScale="90" zoomScaleNormal="90" workbookViewId="0">
      <selection activeCell="L5" sqref="L5"/>
    </sheetView>
  </sheetViews>
  <sheetFormatPr defaultColWidth="11.42578125" defaultRowHeight="15" x14ac:dyDescent="0.25"/>
  <cols>
    <col min="1" max="1" width="8.42578125" style="25" customWidth="1"/>
    <col min="2" max="2" width="86.140625" style="26" customWidth="1"/>
    <col min="3" max="3" width="9.140625" style="27" bestFit="1" customWidth="1"/>
    <col min="4" max="4" width="12.5703125" style="27" customWidth="1"/>
    <col min="5" max="5" width="9" style="28" customWidth="1"/>
    <col min="6" max="6" width="6.140625" style="28" bestFit="1" customWidth="1"/>
    <col min="7" max="9" width="15.7109375" style="29" customWidth="1"/>
    <col min="10" max="10" width="15.85546875" style="1" bestFit="1" customWidth="1"/>
    <col min="11" max="11" width="8.28515625" style="1" customWidth="1"/>
    <col min="12" max="14" width="11.42578125" style="1" customWidth="1"/>
    <col min="15" max="15" width="12.5703125" style="1" bestFit="1" customWidth="1"/>
    <col min="16" max="230" width="11.42578125" style="1" customWidth="1"/>
    <col min="231" max="231" width="56.28515625" style="1" customWidth="1"/>
    <col min="232" max="16384" width="11.42578125" style="1"/>
  </cols>
  <sheetData>
    <row r="1" spans="1:239" ht="15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239" ht="30.75" customHeight="1" x14ac:dyDescent="0.25">
      <c r="A2" s="71" t="s">
        <v>124</v>
      </c>
      <c r="B2" s="72"/>
      <c r="C2" s="72"/>
      <c r="D2" s="72"/>
      <c r="E2" s="72"/>
      <c r="F2" s="30"/>
      <c r="G2" s="73" t="s">
        <v>126</v>
      </c>
      <c r="H2" s="73"/>
      <c r="I2" s="73"/>
    </row>
    <row r="3" spans="1:239" ht="15" customHeight="1" x14ac:dyDescent="0.25">
      <c r="A3" s="74" t="s">
        <v>125</v>
      </c>
      <c r="B3" s="74"/>
      <c r="C3" s="74"/>
      <c r="D3" s="74"/>
      <c r="E3" s="74"/>
      <c r="F3" s="31"/>
      <c r="G3" s="75" t="s">
        <v>1</v>
      </c>
      <c r="H3" s="75"/>
      <c r="I3" s="2">
        <f>[1]BDI!D21</f>
        <v>0.25</v>
      </c>
    </row>
    <row r="4" spans="1:239" ht="22.5" customHeight="1" x14ac:dyDescent="0.25">
      <c r="A4" s="74" t="s">
        <v>2</v>
      </c>
      <c r="B4" s="74"/>
      <c r="C4" s="74"/>
      <c r="D4" s="74"/>
      <c r="E4" s="74"/>
      <c r="F4" s="31"/>
      <c r="G4" s="79" t="s">
        <v>61</v>
      </c>
      <c r="H4" s="79"/>
      <c r="I4" s="3">
        <v>1.1288</v>
      </c>
    </row>
    <row r="5" spans="1:239" ht="15.75" thickBot="1" x14ac:dyDescent="0.3">
      <c r="A5" s="74" t="s">
        <v>3</v>
      </c>
      <c r="B5" s="74"/>
      <c r="C5" s="74"/>
      <c r="D5" s="74"/>
      <c r="E5" s="74"/>
      <c r="F5" s="31"/>
      <c r="G5" s="75" t="s">
        <v>4</v>
      </c>
      <c r="H5" s="75"/>
      <c r="I5" s="4"/>
    </row>
    <row r="6" spans="1:239" ht="15.75" thickBot="1" x14ac:dyDescent="0.3">
      <c r="A6" s="76" t="s">
        <v>5</v>
      </c>
      <c r="B6" s="76"/>
      <c r="C6" s="76"/>
      <c r="D6" s="76"/>
      <c r="E6" s="76"/>
      <c r="F6" s="76"/>
      <c r="G6" s="76"/>
      <c r="H6" s="76"/>
      <c r="I6" s="7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</row>
    <row r="7" spans="1:239" s="10" customFormat="1" ht="23.25" customHeight="1" x14ac:dyDescent="0.25">
      <c r="A7" s="6" t="s">
        <v>6</v>
      </c>
      <c r="B7" s="7"/>
      <c r="C7" s="41"/>
      <c r="D7" s="41"/>
      <c r="E7" s="80"/>
      <c r="F7" s="80"/>
      <c r="G7" s="80"/>
      <c r="H7" s="6" t="s">
        <v>7</v>
      </c>
      <c r="I7" s="7"/>
      <c r="J7" s="8"/>
      <c r="K7" s="8"/>
      <c r="L7" s="8"/>
      <c r="M7" s="8"/>
      <c r="N7" s="8"/>
      <c r="O7" s="8"/>
      <c r="P7" s="8"/>
      <c r="Q7" s="8"/>
      <c r="R7" s="9"/>
      <c r="S7" s="8"/>
      <c r="T7" s="8"/>
      <c r="U7" s="8"/>
      <c r="V7" s="8"/>
      <c r="W7" s="8"/>
      <c r="X7" s="8"/>
      <c r="Y7" s="8"/>
      <c r="Z7" s="9"/>
      <c r="AA7" s="8"/>
      <c r="AB7" s="8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8"/>
      <c r="AO7" s="8"/>
      <c r="AP7" s="9"/>
      <c r="AQ7" s="8"/>
      <c r="AR7" s="8"/>
      <c r="AS7" s="8"/>
      <c r="AT7" s="8"/>
      <c r="AU7" s="8"/>
      <c r="AV7" s="8"/>
      <c r="AW7" s="8"/>
      <c r="AX7" s="9"/>
      <c r="AY7" s="8"/>
      <c r="AZ7" s="8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8"/>
      <c r="BM7" s="8"/>
      <c r="BN7" s="9"/>
      <c r="BO7" s="8"/>
      <c r="BP7" s="8"/>
      <c r="BQ7" s="8"/>
      <c r="BR7" s="8"/>
      <c r="BS7" s="8"/>
      <c r="BT7" s="8"/>
      <c r="BU7" s="8"/>
      <c r="BV7" s="9"/>
      <c r="BW7" s="8"/>
      <c r="BX7" s="8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8"/>
      <c r="CK7" s="8"/>
      <c r="CL7" s="9"/>
      <c r="CM7" s="8"/>
      <c r="CN7" s="8"/>
      <c r="CO7" s="8"/>
      <c r="CP7" s="8"/>
      <c r="CQ7" s="8"/>
      <c r="CR7" s="8"/>
      <c r="CS7" s="8"/>
      <c r="CT7" s="9"/>
      <c r="CU7" s="8"/>
      <c r="CV7" s="8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8"/>
      <c r="DI7" s="8"/>
      <c r="DJ7" s="9"/>
      <c r="DK7" s="8"/>
      <c r="DL7" s="8"/>
      <c r="DM7" s="8"/>
      <c r="DN7" s="8"/>
      <c r="DO7" s="8"/>
      <c r="DP7" s="8"/>
      <c r="DQ7" s="8"/>
      <c r="DR7" s="9"/>
      <c r="DS7" s="8"/>
      <c r="DT7" s="8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8"/>
      <c r="EG7" s="8"/>
      <c r="EH7" s="9"/>
      <c r="EI7" s="8"/>
      <c r="EJ7" s="8"/>
      <c r="EK7" s="8"/>
      <c r="EL7" s="8"/>
      <c r="EM7" s="8"/>
      <c r="EN7" s="8"/>
      <c r="EO7" s="8"/>
      <c r="EP7" s="9"/>
      <c r="EQ7" s="8"/>
      <c r="ER7" s="8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8"/>
      <c r="FE7" s="8"/>
      <c r="FF7" s="9"/>
      <c r="FG7" s="8"/>
      <c r="FH7" s="8"/>
      <c r="FI7" s="8"/>
      <c r="FJ7" s="8"/>
      <c r="FK7" s="8"/>
      <c r="FL7" s="8"/>
      <c r="FM7" s="8"/>
      <c r="FN7" s="9"/>
      <c r="FO7" s="8"/>
      <c r="FP7" s="8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8"/>
      <c r="GC7" s="8"/>
      <c r="GD7" s="9"/>
      <c r="GE7" s="8"/>
      <c r="GF7" s="8"/>
      <c r="GG7" s="8"/>
      <c r="GH7" s="8"/>
      <c r="GI7" s="8"/>
      <c r="GJ7" s="8"/>
      <c r="GK7" s="8"/>
      <c r="GL7" s="9"/>
      <c r="GM7" s="8"/>
      <c r="GN7" s="8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8"/>
      <c r="HA7" s="8"/>
      <c r="HB7" s="9"/>
      <c r="HC7" s="8"/>
      <c r="HD7" s="8"/>
      <c r="HE7" s="8"/>
      <c r="HF7" s="8"/>
      <c r="HG7" s="8"/>
      <c r="HH7" s="8"/>
      <c r="HI7" s="8"/>
      <c r="HJ7" s="9"/>
      <c r="HK7" s="8"/>
      <c r="HL7" s="8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8"/>
      <c r="HY7" s="8"/>
      <c r="HZ7" s="9"/>
      <c r="IA7" s="8"/>
      <c r="IB7" s="8"/>
      <c r="IC7" s="8"/>
      <c r="ID7" s="8"/>
      <c r="IE7" s="8"/>
    </row>
    <row r="8" spans="1:239" s="10" customFormat="1" ht="26.25" customHeight="1" thickBot="1" x14ac:dyDescent="0.3">
      <c r="A8" s="11" t="s">
        <v>8</v>
      </c>
      <c r="B8" s="12"/>
      <c r="C8" s="42"/>
      <c r="D8" s="42"/>
      <c r="E8" s="81"/>
      <c r="F8" s="81"/>
      <c r="G8" s="81"/>
      <c r="H8" s="81"/>
      <c r="I8" s="81"/>
      <c r="J8" s="9"/>
      <c r="K8" s="8"/>
      <c r="L8" s="8"/>
      <c r="M8" s="8"/>
      <c r="N8" s="9"/>
      <c r="O8" s="9"/>
      <c r="P8" s="8"/>
      <c r="Q8" s="8"/>
      <c r="R8" s="9"/>
      <c r="S8" s="9"/>
      <c r="T8" s="8"/>
      <c r="U8" s="8"/>
      <c r="V8" s="9"/>
      <c r="W8" s="9"/>
      <c r="X8" s="8"/>
      <c r="Y8" s="8"/>
      <c r="Z8" s="9"/>
      <c r="AA8" s="9"/>
      <c r="AB8" s="8"/>
      <c r="AC8" s="8"/>
      <c r="AD8" s="9"/>
      <c r="AE8" s="9"/>
      <c r="AF8" s="8"/>
      <c r="AG8" s="8"/>
      <c r="AH8" s="9"/>
      <c r="AI8" s="9"/>
      <c r="AJ8" s="8"/>
      <c r="AK8" s="8"/>
      <c r="AL8" s="9"/>
      <c r="AM8" s="9"/>
      <c r="AN8" s="8"/>
      <c r="AO8" s="8"/>
      <c r="AP8" s="9"/>
      <c r="AQ8" s="9"/>
      <c r="AR8" s="8"/>
      <c r="AS8" s="8"/>
      <c r="AT8" s="9"/>
      <c r="AU8" s="9"/>
      <c r="AV8" s="8"/>
      <c r="AW8" s="8"/>
      <c r="AX8" s="9"/>
      <c r="AY8" s="9"/>
      <c r="AZ8" s="8"/>
      <c r="BA8" s="8"/>
      <c r="BB8" s="9"/>
      <c r="BC8" s="9"/>
      <c r="BD8" s="8"/>
      <c r="BE8" s="8"/>
      <c r="BF8" s="9"/>
      <c r="BG8" s="9"/>
      <c r="BH8" s="8"/>
      <c r="BI8" s="8"/>
      <c r="BJ8" s="9"/>
      <c r="BK8" s="9"/>
      <c r="BL8" s="8"/>
      <c r="BM8" s="8"/>
      <c r="BN8" s="9"/>
      <c r="BO8" s="9"/>
      <c r="BP8" s="8"/>
      <c r="BQ8" s="8"/>
      <c r="BR8" s="9"/>
      <c r="BS8" s="9"/>
      <c r="BT8" s="8"/>
      <c r="BU8" s="8"/>
      <c r="BV8" s="9"/>
      <c r="BW8" s="9"/>
      <c r="BX8" s="8"/>
      <c r="BY8" s="8"/>
      <c r="BZ8" s="9"/>
      <c r="CA8" s="9"/>
      <c r="CB8" s="8"/>
      <c r="CC8" s="8"/>
      <c r="CD8" s="9"/>
      <c r="CE8" s="9"/>
      <c r="CF8" s="8"/>
      <c r="CG8" s="8"/>
      <c r="CH8" s="9"/>
      <c r="CI8" s="9"/>
      <c r="CJ8" s="8"/>
      <c r="CK8" s="8"/>
      <c r="CL8" s="9"/>
      <c r="CM8" s="9"/>
      <c r="CN8" s="8"/>
      <c r="CO8" s="8"/>
      <c r="CP8" s="9"/>
      <c r="CQ8" s="9"/>
      <c r="CR8" s="8"/>
      <c r="CS8" s="8"/>
      <c r="CT8" s="9"/>
      <c r="CU8" s="9"/>
      <c r="CV8" s="8"/>
      <c r="CW8" s="8"/>
      <c r="CX8" s="9"/>
      <c r="CY8" s="9"/>
      <c r="CZ8" s="8"/>
      <c r="DA8" s="8"/>
      <c r="DB8" s="9"/>
      <c r="DC8" s="9"/>
      <c r="DD8" s="8"/>
      <c r="DE8" s="8"/>
      <c r="DF8" s="9"/>
      <c r="DG8" s="9"/>
      <c r="DH8" s="8"/>
      <c r="DI8" s="8"/>
      <c r="DJ8" s="9"/>
      <c r="DK8" s="9"/>
      <c r="DL8" s="8"/>
      <c r="DM8" s="8"/>
      <c r="DN8" s="9"/>
      <c r="DO8" s="9"/>
      <c r="DP8" s="8"/>
      <c r="DQ8" s="8"/>
      <c r="DR8" s="9"/>
      <c r="DS8" s="9"/>
      <c r="DT8" s="8"/>
      <c r="DU8" s="8"/>
      <c r="DV8" s="9"/>
      <c r="DW8" s="9"/>
      <c r="DX8" s="8"/>
      <c r="DY8" s="8"/>
      <c r="DZ8" s="9"/>
      <c r="EA8" s="9"/>
      <c r="EB8" s="8"/>
      <c r="EC8" s="8"/>
      <c r="ED8" s="9"/>
      <c r="EE8" s="9"/>
      <c r="EF8" s="8"/>
      <c r="EG8" s="8"/>
      <c r="EH8" s="9"/>
      <c r="EI8" s="9"/>
      <c r="EJ8" s="8"/>
      <c r="EK8" s="8"/>
      <c r="EL8" s="9"/>
      <c r="EM8" s="9"/>
      <c r="EN8" s="8"/>
      <c r="EO8" s="8"/>
      <c r="EP8" s="9"/>
      <c r="EQ8" s="9"/>
      <c r="ER8" s="8"/>
      <c r="ES8" s="8"/>
      <c r="ET8" s="9"/>
      <c r="EU8" s="9"/>
      <c r="EV8" s="8"/>
      <c r="EW8" s="8"/>
      <c r="EX8" s="9"/>
      <c r="EY8" s="9"/>
      <c r="EZ8" s="8"/>
      <c r="FA8" s="8"/>
      <c r="FB8" s="9"/>
      <c r="FC8" s="9"/>
      <c r="FD8" s="8"/>
      <c r="FE8" s="8"/>
      <c r="FF8" s="9"/>
      <c r="FG8" s="9"/>
      <c r="FH8" s="8"/>
      <c r="FI8" s="8"/>
      <c r="FJ8" s="9"/>
      <c r="FK8" s="9"/>
      <c r="FL8" s="8"/>
      <c r="FM8" s="8"/>
      <c r="FN8" s="9"/>
      <c r="FO8" s="9"/>
      <c r="FP8" s="8"/>
      <c r="FQ8" s="8"/>
      <c r="FR8" s="9"/>
      <c r="FS8" s="9"/>
      <c r="FT8" s="8"/>
      <c r="FU8" s="8"/>
      <c r="FV8" s="9"/>
      <c r="FW8" s="9"/>
      <c r="FX8" s="8"/>
      <c r="FY8" s="8"/>
      <c r="FZ8" s="9"/>
      <c r="GA8" s="9"/>
      <c r="GB8" s="8"/>
      <c r="GC8" s="8"/>
      <c r="GD8" s="9"/>
      <c r="GE8" s="9"/>
      <c r="GF8" s="8"/>
      <c r="GG8" s="8"/>
      <c r="GH8" s="9"/>
      <c r="GI8" s="9"/>
      <c r="GJ8" s="8"/>
      <c r="GK8" s="8"/>
      <c r="GL8" s="9"/>
      <c r="GM8" s="9"/>
      <c r="GN8" s="8"/>
      <c r="GO8" s="8"/>
      <c r="GP8" s="9"/>
      <c r="GQ8" s="9"/>
      <c r="GR8" s="8"/>
      <c r="GS8" s="8"/>
      <c r="GT8" s="9"/>
      <c r="GU8" s="9"/>
      <c r="GV8" s="8"/>
      <c r="GW8" s="8"/>
      <c r="GX8" s="9"/>
      <c r="GY8" s="9"/>
      <c r="GZ8" s="8"/>
      <c r="HA8" s="8"/>
      <c r="HB8" s="9"/>
      <c r="HC8" s="9"/>
      <c r="HD8" s="8"/>
      <c r="HE8" s="8"/>
      <c r="HF8" s="9"/>
      <c r="HG8" s="9"/>
      <c r="HH8" s="8"/>
      <c r="HI8" s="8"/>
      <c r="HJ8" s="9"/>
      <c r="HK8" s="9"/>
      <c r="HL8" s="8"/>
      <c r="HM8" s="8"/>
      <c r="HN8" s="9"/>
      <c r="HO8" s="9"/>
      <c r="HP8" s="8"/>
      <c r="HQ8" s="8"/>
      <c r="HR8" s="9"/>
      <c r="HS8" s="9"/>
      <c r="HT8" s="8"/>
      <c r="HU8" s="8"/>
      <c r="HV8" s="9"/>
      <c r="HW8" s="9"/>
      <c r="HX8" s="8"/>
      <c r="HY8" s="8"/>
      <c r="HZ8" s="9"/>
      <c r="IA8" s="9"/>
      <c r="IB8" s="8"/>
      <c r="IC8" s="8"/>
      <c r="ID8" s="9"/>
      <c r="IE8" s="9"/>
    </row>
    <row r="9" spans="1:239" ht="26.25" thickBot="1" x14ac:dyDescent="0.3">
      <c r="A9" s="13" t="s">
        <v>9</v>
      </c>
      <c r="B9" s="76" t="s">
        <v>10</v>
      </c>
      <c r="C9" s="76"/>
      <c r="D9" s="76"/>
      <c r="E9" s="76"/>
      <c r="F9" s="76"/>
      <c r="G9" s="76"/>
      <c r="H9" s="76"/>
      <c r="I9" s="76"/>
      <c r="M9" s="5"/>
      <c r="N9" s="14"/>
      <c r="O9" s="14"/>
      <c r="P9" s="5"/>
      <c r="Q9" s="5"/>
      <c r="R9" s="14"/>
      <c r="S9" s="14"/>
      <c r="T9" s="5"/>
      <c r="U9" s="5"/>
      <c r="V9" s="14"/>
      <c r="W9" s="14"/>
      <c r="X9" s="5"/>
      <c r="Y9" s="5"/>
      <c r="Z9" s="14"/>
      <c r="AA9" s="14"/>
      <c r="AB9" s="5"/>
      <c r="AC9" s="5"/>
      <c r="AD9" s="14"/>
      <c r="AE9" s="14"/>
      <c r="AF9" s="5"/>
      <c r="AG9" s="5"/>
      <c r="AH9" s="14"/>
      <c r="AI9" s="14"/>
      <c r="AJ9" s="5"/>
      <c r="AK9" s="5"/>
      <c r="AL9" s="14"/>
      <c r="AM9" s="14"/>
      <c r="AN9" s="5"/>
      <c r="AO9" s="5"/>
      <c r="AP9" s="14"/>
      <c r="AQ9" s="14"/>
      <c r="AR9" s="5"/>
      <c r="AS9" s="5"/>
      <c r="AT9" s="14"/>
      <c r="AU9" s="14"/>
      <c r="AV9" s="5"/>
      <c r="AW9" s="5"/>
      <c r="AX9" s="14"/>
      <c r="AY9" s="14"/>
      <c r="AZ9" s="5"/>
      <c r="BA9" s="5"/>
      <c r="BB9" s="14"/>
      <c r="BC9" s="14"/>
      <c r="BD9" s="5"/>
      <c r="BE9" s="5"/>
      <c r="BF9" s="14"/>
      <c r="BG9" s="14"/>
      <c r="BH9" s="5"/>
      <c r="BI9" s="5"/>
      <c r="BJ9" s="14"/>
      <c r="BK9" s="14"/>
      <c r="BL9" s="5"/>
      <c r="BM9" s="5"/>
      <c r="BN9" s="14"/>
      <c r="BO9" s="14"/>
      <c r="BP9" s="5"/>
      <c r="BQ9" s="5"/>
      <c r="BR9" s="14"/>
      <c r="BS9" s="14"/>
      <c r="BT9" s="5"/>
      <c r="BU9" s="5"/>
      <c r="BV9" s="14"/>
      <c r="BW9" s="14"/>
      <c r="BX9" s="5"/>
      <c r="BY9" s="5"/>
      <c r="BZ9" s="14"/>
      <c r="CA9" s="14"/>
      <c r="CB9" s="5"/>
      <c r="CC9" s="5"/>
      <c r="CD9" s="14"/>
      <c r="CE9" s="14"/>
      <c r="CF9" s="5"/>
      <c r="CG9" s="5"/>
      <c r="CH9" s="14"/>
      <c r="CI9" s="14"/>
      <c r="CJ9" s="5"/>
      <c r="CK9" s="5"/>
      <c r="CL9" s="14"/>
      <c r="CM9" s="14"/>
      <c r="CN9" s="5"/>
      <c r="CO9" s="5"/>
      <c r="CP9" s="14"/>
      <c r="CQ9" s="14"/>
      <c r="CR9" s="5"/>
      <c r="CS9" s="5"/>
      <c r="CT9" s="14"/>
      <c r="CU9" s="14"/>
      <c r="CV9" s="5"/>
      <c r="CW9" s="5"/>
      <c r="CX9" s="14"/>
      <c r="CY9" s="14"/>
      <c r="CZ9" s="5"/>
      <c r="DA9" s="5"/>
      <c r="DB9" s="14"/>
      <c r="DC9" s="14"/>
      <c r="DD9" s="5"/>
      <c r="DE9" s="5"/>
      <c r="DF9" s="14"/>
      <c r="DG9" s="14"/>
      <c r="DH9" s="5"/>
      <c r="DI9" s="5"/>
      <c r="DJ9" s="14"/>
      <c r="DK9" s="14"/>
      <c r="DL9" s="5"/>
      <c r="DM9" s="5"/>
      <c r="DN9" s="14"/>
      <c r="DO9" s="14"/>
      <c r="DP9" s="5"/>
      <c r="DQ9" s="5"/>
      <c r="DR9" s="14"/>
      <c r="DS9" s="14"/>
      <c r="DT9" s="5"/>
      <c r="DU9" s="5"/>
      <c r="DV9" s="14"/>
      <c r="DW9" s="14"/>
      <c r="DX9" s="5"/>
      <c r="DY9" s="5"/>
      <c r="DZ9" s="14"/>
      <c r="EA9" s="14"/>
      <c r="EB9" s="5"/>
      <c r="EC9" s="5"/>
      <c r="ED9" s="14"/>
      <c r="EE9" s="14"/>
      <c r="EF9" s="5"/>
      <c r="EG9" s="5"/>
      <c r="EH9" s="14"/>
      <c r="EI9" s="14"/>
      <c r="EJ9" s="5"/>
      <c r="EK9" s="5"/>
      <c r="EL9" s="14"/>
      <c r="EM9" s="14"/>
      <c r="EN9" s="5"/>
      <c r="EO9" s="5"/>
      <c r="EP9" s="14"/>
      <c r="EQ9" s="14"/>
      <c r="ER9" s="5"/>
      <c r="ES9" s="5"/>
      <c r="ET9" s="14"/>
      <c r="EU9" s="14"/>
      <c r="EV9" s="5"/>
      <c r="EW9" s="5"/>
      <c r="EX9" s="14"/>
      <c r="EY9" s="14"/>
      <c r="EZ9" s="5"/>
      <c r="FA9" s="5"/>
      <c r="FB9" s="14"/>
      <c r="FC9" s="14"/>
      <c r="FD9" s="5"/>
      <c r="FE9" s="5"/>
      <c r="FF9" s="14"/>
      <c r="FG9" s="14"/>
      <c r="FH9" s="5"/>
      <c r="FI9" s="5"/>
      <c r="FJ9" s="14"/>
      <c r="FK9" s="14"/>
      <c r="FL9" s="5"/>
      <c r="FM9" s="5"/>
      <c r="FN9" s="14"/>
      <c r="FO9" s="14"/>
      <c r="FP9" s="5"/>
      <c r="FQ9" s="5"/>
      <c r="FR9" s="14"/>
      <c r="FS9" s="14"/>
      <c r="FT9" s="5"/>
      <c r="FU9" s="5"/>
      <c r="FV9" s="14"/>
      <c r="FW9" s="14"/>
      <c r="FX9" s="5"/>
      <c r="FY9" s="5"/>
      <c r="FZ9" s="14"/>
      <c r="GA9" s="14"/>
      <c r="GB9" s="5"/>
      <c r="GC9" s="5"/>
      <c r="GD9" s="14"/>
      <c r="GE9" s="14"/>
      <c r="GF9" s="5"/>
      <c r="GG9" s="5"/>
      <c r="GH9" s="14"/>
      <c r="GI9" s="14"/>
      <c r="GJ9" s="5"/>
      <c r="GK9" s="5"/>
      <c r="GL9" s="14"/>
      <c r="GM9" s="14"/>
      <c r="GN9" s="5"/>
      <c r="GO9" s="5"/>
      <c r="GP9" s="14"/>
      <c r="GQ9" s="14"/>
      <c r="GR9" s="5"/>
      <c r="GS9" s="5"/>
      <c r="GT9" s="14"/>
      <c r="GU9" s="14"/>
      <c r="GV9" s="5"/>
      <c r="GW9" s="5"/>
      <c r="GX9" s="14"/>
      <c r="GY9" s="14"/>
      <c r="GZ9" s="5"/>
      <c r="HA9" s="5"/>
      <c r="HB9" s="14"/>
      <c r="HC9" s="14"/>
      <c r="HD9" s="5"/>
      <c r="HE9" s="5"/>
      <c r="HF9" s="14"/>
      <c r="HG9" s="14"/>
      <c r="HH9" s="5"/>
      <c r="HI9" s="5"/>
      <c r="HJ9" s="14"/>
      <c r="HK9" s="14"/>
      <c r="HL9" s="5"/>
      <c r="HM9" s="5"/>
      <c r="HN9" s="14"/>
      <c r="HO9" s="14"/>
      <c r="HP9" s="5"/>
      <c r="HQ9" s="5"/>
      <c r="HR9" s="14"/>
      <c r="HS9" s="14"/>
      <c r="HT9" s="5"/>
      <c r="HU9" s="5"/>
      <c r="HV9" s="14"/>
      <c r="HW9" s="14"/>
      <c r="HX9" s="5"/>
      <c r="HY9" s="5"/>
      <c r="HZ9" s="14"/>
      <c r="IA9" s="14"/>
      <c r="IB9" s="5"/>
      <c r="IC9" s="5"/>
      <c r="ID9" s="14"/>
      <c r="IE9" s="14"/>
    </row>
    <row r="10" spans="1:239" s="16" customFormat="1" ht="12.6" customHeight="1" thickBot="1" x14ac:dyDescent="0.3">
      <c r="A10" s="15" t="s">
        <v>11</v>
      </c>
      <c r="B10" s="77" t="s">
        <v>12</v>
      </c>
      <c r="C10" s="77"/>
      <c r="D10" s="77"/>
      <c r="E10" s="77"/>
      <c r="F10" s="15"/>
      <c r="G10" s="78" t="s">
        <v>13</v>
      </c>
      <c r="H10" s="78"/>
      <c r="I10" s="78"/>
    </row>
    <row r="11" spans="1:239" ht="15" customHeight="1" x14ac:dyDescent="0.25">
      <c r="A11" s="99" t="s">
        <v>27</v>
      </c>
      <c r="B11" s="101" t="s">
        <v>23</v>
      </c>
      <c r="C11" s="103" t="s">
        <v>24</v>
      </c>
      <c r="D11" s="91" t="s">
        <v>25</v>
      </c>
      <c r="E11" s="91" t="s">
        <v>26</v>
      </c>
      <c r="F11" s="93" t="s">
        <v>15</v>
      </c>
      <c r="G11" s="95" t="s">
        <v>128</v>
      </c>
      <c r="H11" s="96"/>
      <c r="I11" s="97" t="s">
        <v>16</v>
      </c>
    </row>
    <row r="12" spans="1:239" ht="15.75" thickBot="1" x14ac:dyDescent="0.3">
      <c r="A12" s="100"/>
      <c r="B12" s="102"/>
      <c r="C12" s="104"/>
      <c r="D12" s="92"/>
      <c r="E12" s="92"/>
      <c r="F12" s="94"/>
      <c r="G12" s="35" t="s">
        <v>17</v>
      </c>
      <c r="H12" s="36" t="s">
        <v>18</v>
      </c>
      <c r="I12" s="98"/>
    </row>
    <row r="13" spans="1:239" ht="20.100000000000001" customHeight="1" x14ac:dyDescent="0.25">
      <c r="A13" s="52" t="s">
        <v>14</v>
      </c>
      <c r="B13" s="53" t="s">
        <v>62</v>
      </c>
      <c r="C13" s="54"/>
      <c r="D13" s="55">
        <v>1</v>
      </c>
      <c r="E13" s="45"/>
      <c r="F13" s="46" t="s">
        <v>34</v>
      </c>
      <c r="G13" s="69"/>
      <c r="H13" s="56">
        <f t="shared" ref="H13:H61" si="0">G13*12</f>
        <v>0</v>
      </c>
      <c r="I13" s="17">
        <f t="shared" ref="I13:I61" si="1">H13</f>
        <v>0</v>
      </c>
    </row>
    <row r="14" spans="1:239" ht="20.100000000000001" customHeight="1" x14ac:dyDescent="0.25">
      <c r="A14" s="57" t="s">
        <v>28</v>
      </c>
      <c r="B14" s="58" t="s">
        <v>83</v>
      </c>
      <c r="C14" s="59"/>
      <c r="D14" s="60">
        <v>1</v>
      </c>
      <c r="E14" s="43"/>
      <c r="F14" s="39" t="s">
        <v>34</v>
      </c>
      <c r="G14" s="69"/>
      <c r="H14" s="56">
        <f t="shared" si="0"/>
        <v>0</v>
      </c>
      <c r="I14" s="17">
        <f t="shared" si="1"/>
        <v>0</v>
      </c>
    </row>
    <row r="15" spans="1:239" ht="20.100000000000001" customHeight="1" x14ac:dyDescent="0.25">
      <c r="A15" s="57" t="s">
        <v>29</v>
      </c>
      <c r="B15" s="58" t="s">
        <v>63</v>
      </c>
      <c r="C15" s="59"/>
      <c r="D15" s="60">
        <v>1</v>
      </c>
      <c r="E15" s="43"/>
      <c r="F15" s="39" t="s">
        <v>34</v>
      </c>
      <c r="G15" s="69"/>
      <c r="H15" s="56">
        <f t="shared" si="0"/>
        <v>0</v>
      </c>
      <c r="I15" s="17">
        <f t="shared" si="1"/>
        <v>0</v>
      </c>
    </row>
    <row r="16" spans="1:239" ht="20.100000000000001" customHeight="1" x14ac:dyDescent="0.25">
      <c r="A16" s="57" t="s">
        <v>30</v>
      </c>
      <c r="B16" s="58" t="s">
        <v>64</v>
      </c>
      <c r="C16" s="59">
        <v>1</v>
      </c>
      <c r="D16" s="60"/>
      <c r="E16" s="43"/>
      <c r="F16" s="39" t="s">
        <v>34</v>
      </c>
      <c r="G16" s="69"/>
      <c r="H16" s="56">
        <f t="shared" si="0"/>
        <v>0</v>
      </c>
      <c r="I16" s="17">
        <f t="shared" si="1"/>
        <v>0</v>
      </c>
    </row>
    <row r="17" spans="1:9" ht="20.100000000000001" customHeight="1" x14ac:dyDescent="0.25">
      <c r="A17" s="57" t="s">
        <v>31</v>
      </c>
      <c r="B17" s="58" t="s">
        <v>64</v>
      </c>
      <c r="C17" s="59"/>
      <c r="D17" s="60">
        <v>1</v>
      </c>
      <c r="E17" s="43"/>
      <c r="F17" s="39" t="s">
        <v>34</v>
      </c>
      <c r="G17" s="69"/>
      <c r="H17" s="56">
        <f t="shared" si="0"/>
        <v>0</v>
      </c>
      <c r="I17" s="17">
        <f t="shared" si="1"/>
        <v>0</v>
      </c>
    </row>
    <row r="18" spans="1:9" ht="20.100000000000001" customHeight="1" x14ac:dyDescent="0.25">
      <c r="A18" s="57" t="s">
        <v>32</v>
      </c>
      <c r="B18" s="58" t="s">
        <v>84</v>
      </c>
      <c r="C18" s="59"/>
      <c r="D18" s="60">
        <v>1</v>
      </c>
      <c r="E18" s="43"/>
      <c r="F18" s="39" t="s">
        <v>34</v>
      </c>
      <c r="G18" s="69"/>
      <c r="H18" s="56">
        <f t="shared" si="0"/>
        <v>0</v>
      </c>
      <c r="I18" s="17">
        <f t="shared" si="1"/>
        <v>0</v>
      </c>
    </row>
    <row r="19" spans="1:9" ht="20.100000000000001" customHeight="1" x14ac:dyDescent="0.25">
      <c r="A19" s="57" t="s">
        <v>33</v>
      </c>
      <c r="B19" s="58" t="s">
        <v>65</v>
      </c>
      <c r="C19" s="59"/>
      <c r="D19" s="60">
        <v>1</v>
      </c>
      <c r="E19" s="43"/>
      <c r="F19" s="39" t="s">
        <v>34</v>
      </c>
      <c r="G19" s="69"/>
      <c r="H19" s="56">
        <f t="shared" si="0"/>
        <v>0</v>
      </c>
      <c r="I19" s="17">
        <f t="shared" si="1"/>
        <v>0</v>
      </c>
    </row>
    <row r="20" spans="1:9" ht="20.100000000000001" customHeight="1" x14ac:dyDescent="0.25">
      <c r="A20" s="57" t="s">
        <v>36</v>
      </c>
      <c r="B20" s="58" t="s">
        <v>85</v>
      </c>
      <c r="C20" s="59"/>
      <c r="D20" s="60">
        <v>1</v>
      </c>
      <c r="E20" s="43"/>
      <c r="F20" s="39" t="s">
        <v>34</v>
      </c>
      <c r="G20" s="69"/>
      <c r="H20" s="56">
        <f t="shared" si="0"/>
        <v>0</v>
      </c>
      <c r="I20" s="17">
        <f t="shared" si="1"/>
        <v>0</v>
      </c>
    </row>
    <row r="21" spans="1:9" ht="20.100000000000001" customHeight="1" x14ac:dyDescent="0.25">
      <c r="A21" s="57" t="s">
        <v>37</v>
      </c>
      <c r="B21" s="58" t="s">
        <v>101</v>
      </c>
      <c r="C21" s="59">
        <v>1</v>
      </c>
      <c r="D21" s="60"/>
      <c r="E21" s="43"/>
      <c r="F21" s="39" t="s">
        <v>34</v>
      </c>
      <c r="G21" s="69"/>
      <c r="H21" s="56">
        <f t="shared" si="0"/>
        <v>0</v>
      </c>
      <c r="I21" s="17">
        <f t="shared" si="1"/>
        <v>0</v>
      </c>
    </row>
    <row r="22" spans="1:9" ht="20.100000000000001" customHeight="1" x14ac:dyDescent="0.25">
      <c r="A22" s="57" t="s">
        <v>38</v>
      </c>
      <c r="B22" s="58" t="s">
        <v>101</v>
      </c>
      <c r="C22" s="59"/>
      <c r="D22" s="60"/>
      <c r="E22" s="43">
        <v>1</v>
      </c>
      <c r="F22" s="39" t="s">
        <v>34</v>
      </c>
      <c r="G22" s="69"/>
      <c r="H22" s="56">
        <f t="shared" si="0"/>
        <v>0</v>
      </c>
      <c r="I22" s="17">
        <f t="shared" si="1"/>
        <v>0</v>
      </c>
    </row>
    <row r="23" spans="1:9" ht="20.100000000000001" customHeight="1" x14ac:dyDescent="0.25">
      <c r="A23" s="57" t="s">
        <v>39</v>
      </c>
      <c r="B23" s="58" t="s">
        <v>86</v>
      </c>
      <c r="C23" s="59">
        <v>1</v>
      </c>
      <c r="D23" s="60"/>
      <c r="E23" s="43"/>
      <c r="F23" s="39" t="s">
        <v>34</v>
      </c>
      <c r="G23" s="69"/>
      <c r="H23" s="56">
        <f t="shared" si="0"/>
        <v>0</v>
      </c>
      <c r="I23" s="17">
        <f t="shared" si="1"/>
        <v>0</v>
      </c>
    </row>
    <row r="24" spans="1:9" ht="20.100000000000001" customHeight="1" x14ac:dyDescent="0.25">
      <c r="A24" s="57" t="s">
        <v>40</v>
      </c>
      <c r="B24" s="58" t="s">
        <v>122</v>
      </c>
      <c r="C24" s="59">
        <v>1</v>
      </c>
      <c r="D24" s="60"/>
      <c r="E24" s="43"/>
      <c r="F24" s="39" t="s">
        <v>34</v>
      </c>
      <c r="G24" s="69"/>
      <c r="H24" s="56">
        <f t="shared" si="0"/>
        <v>0</v>
      </c>
      <c r="I24" s="17">
        <f t="shared" si="1"/>
        <v>0</v>
      </c>
    </row>
    <row r="25" spans="1:9" ht="20.100000000000001" customHeight="1" x14ac:dyDescent="0.25">
      <c r="A25" s="57" t="s">
        <v>41</v>
      </c>
      <c r="B25" s="58" t="s">
        <v>66</v>
      </c>
      <c r="C25" s="59"/>
      <c r="D25" s="60">
        <v>1</v>
      </c>
      <c r="E25" s="43"/>
      <c r="F25" s="39" t="s">
        <v>34</v>
      </c>
      <c r="G25" s="69"/>
      <c r="H25" s="56">
        <f t="shared" si="0"/>
        <v>0</v>
      </c>
      <c r="I25" s="17">
        <f t="shared" si="1"/>
        <v>0</v>
      </c>
    </row>
    <row r="26" spans="1:9" ht="20.100000000000001" customHeight="1" x14ac:dyDescent="0.25">
      <c r="A26" s="57" t="s">
        <v>42</v>
      </c>
      <c r="B26" s="58" t="s">
        <v>67</v>
      </c>
      <c r="C26" s="59"/>
      <c r="D26" s="60">
        <v>1</v>
      </c>
      <c r="E26" s="43"/>
      <c r="F26" s="39" t="s">
        <v>34</v>
      </c>
      <c r="G26" s="69"/>
      <c r="H26" s="56">
        <f t="shared" si="0"/>
        <v>0</v>
      </c>
      <c r="I26" s="17">
        <f t="shared" si="1"/>
        <v>0</v>
      </c>
    </row>
    <row r="27" spans="1:9" ht="20.100000000000001" customHeight="1" x14ac:dyDescent="0.25">
      <c r="A27" s="57" t="s">
        <v>43</v>
      </c>
      <c r="B27" s="58" t="s">
        <v>87</v>
      </c>
      <c r="C27" s="59">
        <v>1</v>
      </c>
      <c r="D27" s="60"/>
      <c r="E27" s="43"/>
      <c r="F27" s="39" t="s">
        <v>34</v>
      </c>
      <c r="G27" s="69"/>
      <c r="H27" s="56">
        <f t="shared" si="0"/>
        <v>0</v>
      </c>
      <c r="I27" s="17">
        <f t="shared" si="1"/>
        <v>0</v>
      </c>
    </row>
    <row r="28" spans="1:9" ht="20.100000000000001" customHeight="1" x14ac:dyDescent="0.25">
      <c r="A28" s="57" t="s">
        <v>44</v>
      </c>
      <c r="B28" s="58" t="s">
        <v>87</v>
      </c>
      <c r="C28" s="59"/>
      <c r="D28" s="60">
        <v>1</v>
      </c>
      <c r="E28" s="43"/>
      <c r="F28" s="39" t="s">
        <v>34</v>
      </c>
      <c r="G28" s="69"/>
      <c r="H28" s="56">
        <f t="shared" si="0"/>
        <v>0</v>
      </c>
      <c r="I28" s="17">
        <f t="shared" si="1"/>
        <v>0</v>
      </c>
    </row>
    <row r="29" spans="1:9" ht="20.100000000000001" customHeight="1" x14ac:dyDescent="0.25">
      <c r="A29" s="57" t="s">
        <v>45</v>
      </c>
      <c r="B29" s="58" t="s">
        <v>88</v>
      </c>
      <c r="C29" s="59"/>
      <c r="D29" s="60">
        <v>1</v>
      </c>
      <c r="E29" s="43"/>
      <c r="F29" s="39" t="s">
        <v>34</v>
      </c>
      <c r="G29" s="69"/>
      <c r="H29" s="56">
        <f t="shared" si="0"/>
        <v>0</v>
      </c>
      <c r="I29" s="17">
        <f t="shared" si="1"/>
        <v>0</v>
      </c>
    </row>
    <row r="30" spans="1:9" ht="20.100000000000001" customHeight="1" x14ac:dyDescent="0.25">
      <c r="A30" s="57" t="s">
        <v>46</v>
      </c>
      <c r="B30" s="58" t="s">
        <v>100</v>
      </c>
      <c r="C30" s="59"/>
      <c r="D30" s="60">
        <v>1</v>
      </c>
      <c r="E30" s="43"/>
      <c r="F30" s="39" t="s">
        <v>34</v>
      </c>
      <c r="G30" s="69"/>
      <c r="H30" s="56">
        <f t="shared" si="0"/>
        <v>0</v>
      </c>
      <c r="I30" s="17">
        <f t="shared" si="1"/>
        <v>0</v>
      </c>
    </row>
    <row r="31" spans="1:9" ht="20.100000000000001" customHeight="1" x14ac:dyDescent="0.25">
      <c r="A31" s="57" t="s">
        <v>47</v>
      </c>
      <c r="B31" s="58" t="s">
        <v>68</v>
      </c>
      <c r="C31" s="59"/>
      <c r="D31" s="60">
        <v>1</v>
      </c>
      <c r="E31" s="43"/>
      <c r="F31" s="39" t="s">
        <v>34</v>
      </c>
      <c r="G31" s="69"/>
      <c r="H31" s="56">
        <f t="shared" si="0"/>
        <v>0</v>
      </c>
      <c r="I31" s="17">
        <f t="shared" si="1"/>
        <v>0</v>
      </c>
    </row>
    <row r="32" spans="1:9" ht="20.100000000000001" customHeight="1" x14ac:dyDescent="0.25">
      <c r="A32" s="57" t="s">
        <v>48</v>
      </c>
      <c r="B32" s="58" t="s">
        <v>69</v>
      </c>
      <c r="C32" s="59">
        <v>1</v>
      </c>
      <c r="D32" s="60"/>
      <c r="E32" s="43"/>
      <c r="F32" s="39" t="s">
        <v>34</v>
      </c>
      <c r="G32" s="69"/>
      <c r="H32" s="56">
        <f t="shared" si="0"/>
        <v>0</v>
      </c>
      <c r="I32" s="17">
        <f t="shared" si="1"/>
        <v>0</v>
      </c>
    </row>
    <row r="33" spans="1:9" ht="20.100000000000001" customHeight="1" x14ac:dyDescent="0.25">
      <c r="A33" s="57" t="s">
        <v>49</v>
      </c>
      <c r="B33" s="58" t="s">
        <v>69</v>
      </c>
      <c r="C33" s="59"/>
      <c r="D33" s="60">
        <v>1</v>
      </c>
      <c r="E33" s="43"/>
      <c r="F33" s="39" t="s">
        <v>34</v>
      </c>
      <c r="G33" s="69"/>
      <c r="H33" s="56">
        <f t="shared" si="0"/>
        <v>0</v>
      </c>
      <c r="I33" s="17">
        <f t="shared" si="1"/>
        <v>0</v>
      </c>
    </row>
    <row r="34" spans="1:9" ht="20.100000000000001" customHeight="1" x14ac:dyDescent="0.25">
      <c r="A34" s="57" t="s">
        <v>50</v>
      </c>
      <c r="B34" s="58" t="s">
        <v>70</v>
      </c>
      <c r="C34" s="59">
        <v>1</v>
      </c>
      <c r="D34" s="60"/>
      <c r="E34" s="43"/>
      <c r="F34" s="39" t="s">
        <v>34</v>
      </c>
      <c r="G34" s="69"/>
      <c r="H34" s="56">
        <f t="shared" si="0"/>
        <v>0</v>
      </c>
      <c r="I34" s="17">
        <f t="shared" si="1"/>
        <v>0</v>
      </c>
    </row>
    <row r="35" spans="1:9" ht="20.100000000000001" customHeight="1" x14ac:dyDescent="0.25">
      <c r="A35" s="57" t="s">
        <v>104</v>
      </c>
      <c r="B35" s="58" t="s">
        <v>71</v>
      </c>
      <c r="C35" s="59">
        <v>1</v>
      </c>
      <c r="D35" s="60"/>
      <c r="E35" s="43"/>
      <c r="F35" s="39" t="s">
        <v>34</v>
      </c>
      <c r="G35" s="69"/>
      <c r="H35" s="56">
        <f t="shared" si="0"/>
        <v>0</v>
      </c>
      <c r="I35" s="17">
        <f t="shared" si="1"/>
        <v>0</v>
      </c>
    </row>
    <row r="36" spans="1:9" ht="20.100000000000001" customHeight="1" x14ac:dyDescent="0.25">
      <c r="A36" s="57" t="s">
        <v>51</v>
      </c>
      <c r="B36" s="58" t="s">
        <v>71</v>
      </c>
      <c r="C36" s="59">
        <v>1</v>
      </c>
      <c r="D36" s="60"/>
      <c r="E36" s="43"/>
      <c r="F36" s="39" t="s">
        <v>34</v>
      </c>
      <c r="G36" s="69"/>
      <c r="H36" s="56">
        <f t="shared" si="0"/>
        <v>0</v>
      </c>
      <c r="I36" s="17">
        <f t="shared" si="1"/>
        <v>0</v>
      </c>
    </row>
    <row r="37" spans="1:9" ht="20.100000000000001" customHeight="1" x14ac:dyDescent="0.25">
      <c r="A37" s="57" t="s">
        <v>52</v>
      </c>
      <c r="B37" s="58" t="s">
        <v>72</v>
      </c>
      <c r="C37" s="59">
        <v>1</v>
      </c>
      <c r="D37" s="60"/>
      <c r="E37" s="43"/>
      <c r="F37" s="39" t="s">
        <v>34</v>
      </c>
      <c r="G37" s="69"/>
      <c r="H37" s="56">
        <f t="shared" si="0"/>
        <v>0</v>
      </c>
      <c r="I37" s="17">
        <f t="shared" si="1"/>
        <v>0</v>
      </c>
    </row>
    <row r="38" spans="1:9" ht="20.100000000000001" customHeight="1" x14ac:dyDescent="0.25">
      <c r="A38" s="57" t="s">
        <v>53</v>
      </c>
      <c r="B38" s="58" t="s">
        <v>89</v>
      </c>
      <c r="C38" s="59">
        <v>1</v>
      </c>
      <c r="D38" s="60"/>
      <c r="E38" s="43"/>
      <c r="F38" s="39" t="s">
        <v>34</v>
      </c>
      <c r="G38" s="69"/>
      <c r="H38" s="56">
        <f t="shared" si="0"/>
        <v>0</v>
      </c>
      <c r="I38" s="17">
        <f t="shared" si="1"/>
        <v>0</v>
      </c>
    </row>
    <row r="39" spans="1:9" ht="20.100000000000001" customHeight="1" x14ac:dyDescent="0.25">
      <c r="A39" s="57" t="s">
        <v>54</v>
      </c>
      <c r="B39" s="58" t="s">
        <v>73</v>
      </c>
      <c r="C39" s="59">
        <v>1</v>
      </c>
      <c r="D39" s="60"/>
      <c r="E39" s="43"/>
      <c r="F39" s="39" t="s">
        <v>34</v>
      </c>
      <c r="G39" s="69"/>
      <c r="H39" s="56">
        <f t="shared" si="0"/>
        <v>0</v>
      </c>
      <c r="I39" s="17">
        <f t="shared" si="1"/>
        <v>0</v>
      </c>
    </row>
    <row r="40" spans="1:9" ht="20.100000000000001" customHeight="1" x14ac:dyDescent="0.25">
      <c r="A40" s="57" t="s">
        <v>55</v>
      </c>
      <c r="B40" s="58" t="s">
        <v>74</v>
      </c>
      <c r="C40" s="59">
        <v>1</v>
      </c>
      <c r="D40" s="60"/>
      <c r="E40" s="43"/>
      <c r="F40" s="39" t="s">
        <v>34</v>
      </c>
      <c r="G40" s="69"/>
      <c r="H40" s="56">
        <f t="shared" si="0"/>
        <v>0</v>
      </c>
      <c r="I40" s="17">
        <f t="shared" si="1"/>
        <v>0</v>
      </c>
    </row>
    <row r="41" spans="1:9" ht="20.100000000000001" customHeight="1" x14ac:dyDescent="0.25">
      <c r="A41" s="57" t="s">
        <v>56</v>
      </c>
      <c r="B41" s="58" t="s">
        <v>74</v>
      </c>
      <c r="C41" s="59"/>
      <c r="D41" s="60">
        <v>1</v>
      </c>
      <c r="E41" s="43"/>
      <c r="F41" s="39" t="s">
        <v>34</v>
      </c>
      <c r="G41" s="69"/>
      <c r="H41" s="56">
        <f t="shared" si="0"/>
        <v>0</v>
      </c>
      <c r="I41" s="17">
        <f t="shared" si="1"/>
        <v>0</v>
      </c>
    </row>
    <row r="42" spans="1:9" ht="20.100000000000001" customHeight="1" x14ac:dyDescent="0.25">
      <c r="A42" s="57" t="s">
        <v>57</v>
      </c>
      <c r="B42" s="58" t="s">
        <v>90</v>
      </c>
      <c r="C42" s="59">
        <v>1</v>
      </c>
      <c r="D42" s="60"/>
      <c r="E42" s="43"/>
      <c r="F42" s="39" t="s">
        <v>34</v>
      </c>
      <c r="G42" s="69"/>
      <c r="H42" s="56">
        <f t="shared" si="0"/>
        <v>0</v>
      </c>
      <c r="I42" s="17">
        <f t="shared" si="1"/>
        <v>0</v>
      </c>
    </row>
    <row r="43" spans="1:9" ht="20.100000000000001" customHeight="1" x14ac:dyDescent="0.25">
      <c r="A43" s="57" t="s">
        <v>58</v>
      </c>
      <c r="B43" s="58" t="s">
        <v>102</v>
      </c>
      <c r="C43" s="59"/>
      <c r="D43" s="60">
        <v>1</v>
      </c>
      <c r="E43" s="43"/>
      <c r="F43" s="39" t="s">
        <v>34</v>
      </c>
      <c r="G43" s="69"/>
      <c r="H43" s="56">
        <f t="shared" si="0"/>
        <v>0</v>
      </c>
      <c r="I43" s="17">
        <f t="shared" si="1"/>
        <v>0</v>
      </c>
    </row>
    <row r="44" spans="1:9" ht="20.100000000000001" customHeight="1" x14ac:dyDescent="0.25">
      <c r="A44" s="57" t="s">
        <v>59</v>
      </c>
      <c r="B44" s="58" t="s">
        <v>75</v>
      </c>
      <c r="C44" s="59">
        <v>1</v>
      </c>
      <c r="D44" s="60"/>
      <c r="E44" s="43"/>
      <c r="F44" s="39" t="s">
        <v>34</v>
      </c>
      <c r="G44" s="69"/>
      <c r="H44" s="56">
        <f t="shared" si="0"/>
        <v>0</v>
      </c>
      <c r="I44" s="17">
        <f t="shared" si="1"/>
        <v>0</v>
      </c>
    </row>
    <row r="45" spans="1:9" ht="20.100000000000001" customHeight="1" x14ac:dyDescent="0.25">
      <c r="A45" s="57" t="s">
        <v>60</v>
      </c>
      <c r="B45" s="58" t="s">
        <v>76</v>
      </c>
      <c r="C45" s="59">
        <v>1</v>
      </c>
      <c r="D45" s="60"/>
      <c r="E45" s="43"/>
      <c r="F45" s="39" t="s">
        <v>34</v>
      </c>
      <c r="G45" s="69"/>
      <c r="H45" s="56">
        <f t="shared" si="0"/>
        <v>0</v>
      </c>
      <c r="I45" s="17">
        <f t="shared" si="1"/>
        <v>0</v>
      </c>
    </row>
    <row r="46" spans="1:9" ht="20.100000000000001" customHeight="1" x14ac:dyDescent="0.25">
      <c r="A46" s="57" t="s">
        <v>105</v>
      </c>
      <c r="B46" s="58" t="s">
        <v>91</v>
      </c>
      <c r="C46" s="61"/>
      <c r="D46" s="62">
        <v>1</v>
      </c>
      <c r="E46" s="43"/>
      <c r="F46" s="39" t="s">
        <v>34</v>
      </c>
      <c r="G46" s="69"/>
      <c r="H46" s="56">
        <f t="shared" si="0"/>
        <v>0</v>
      </c>
      <c r="I46" s="17">
        <f t="shared" si="1"/>
        <v>0</v>
      </c>
    </row>
    <row r="47" spans="1:9" ht="20.100000000000001" customHeight="1" x14ac:dyDescent="0.25">
      <c r="A47" s="57" t="s">
        <v>106</v>
      </c>
      <c r="B47" s="58" t="s">
        <v>92</v>
      </c>
      <c r="C47" s="61"/>
      <c r="D47" s="62">
        <v>1</v>
      </c>
      <c r="E47" s="43"/>
      <c r="F47" s="39" t="s">
        <v>34</v>
      </c>
      <c r="G47" s="69"/>
      <c r="H47" s="56">
        <f t="shared" si="0"/>
        <v>0</v>
      </c>
      <c r="I47" s="17">
        <f t="shared" si="1"/>
        <v>0</v>
      </c>
    </row>
    <row r="48" spans="1:9" ht="20.100000000000001" customHeight="1" x14ac:dyDescent="0.25">
      <c r="A48" s="57" t="s">
        <v>107</v>
      </c>
      <c r="B48" s="58" t="s">
        <v>93</v>
      </c>
      <c r="C48" s="61"/>
      <c r="D48" s="62">
        <v>1</v>
      </c>
      <c r="E48" s="43"/>
      <c r="F48" s="39" t="s">
        <v>34</v>
      </c>
      <c r="G48" s="69"/>
      <c r="H48" s="56">
        <f t="shared" si="0"/>
        <v>0</v>
      </c>
      <c r="I48" s="17">
        <f t="shared" si="1"/>
        <v>0</v>
      </c>
    </row>
    <row r="49" spans="1:12" ht="20.100000000000001" customHeight="1" x14ac:dyDescent="0.25">
      <c r="A49" s="57" t="s">
        <v>108</v>
      </c>
      <c r="B49" s="58" t="s">
        <v>94</v>
      </c>
      <c r="C49" s="61">
        <v>1</v>
      </c>
      <c r="D49" s="62"/>
      <c r="E49" s="43"/>
      <c r="F49" s="39" t="s">
        <v>34</v>
      </c>
      <c r="G49" s="69"/>
      <c r="H49" s="56">
        <f t="shared" si="0"/>
        <v>0</v>
      </c>
      <c r="I49" s="17">
        <f t="shared" si="1"/>
        <v>0</v>
      </c>
    </row>
    <row r="50" spans="1:12" ht="20.100000000000001" customHeight="1" x14ac:dyDescent="0.25">
      <c r="A50" s="57" t="s">
        <v>109</v>
      </c>
      <c r="B50" s="58" t="s">
        <v>103</v>
      </c>
      <c r="C50" s="61">
        <v>1</v>
      </c>
      <c r="D50" s="62"/>
      <c r="E50" s="43"/>
      <c r="F50" s="39" t="s">
        <v>34</v>
      </c>
      <c r="G50" s="69"/>
      <c r="H50" s="56">
        <f t="shared" si="0"/>
        <v>0</v>
      </c>
      <c r="I50" s="17">
        <f t="shared" si="1"/>
        <v>0</v>
      </c>
    </row>
    <row r="51" spans="1:12" ht="20.100000000000001" customHeight="1" x14ac:dyDescent="0.25">
      <c r="A51" s="57" t="s">
        <v>110</v>
      </c>
      <c r="B51" s="58" t="s">
        <v>95</v>
      </c>
      <c r="C51" s="61">
        <v>1</v>
      </c>
      <c r="D51" s="62"/>
      <c r="E51" s="43"/>
      <c r="F51" s="39" t="s">
        <v>34</v>
      </c>
      <c r="G51" s="69"/>
      <c r="H51" s="56">
        <f t="shared" si="0"/>
        <v>0</v>
      </c>
      <c r="I51" s="17">
        <f t="shared" si="1"/>
        <v>0</v>
      </c>
    </row>
    <row r="52" spans="1:12" ht="20.100000000000001" customHeight="1" x14ac:dyDescent="0.25">
      <c r="A52" s="57" t="s">
        <v>111</v>
      </c>
      <c r="B52" s="58" t="s">
        <v>77</v>
      </c>
      <c r="C52" s="61">
        <v>1</v>
      </c>
      <c r="D52" s="62"/>
      <c r="E52" s="43"/>
      <c r="F52" s="39" t="s">
        <v>34</v>
      </c>
      <c r="G52" s="69"/>
      <c r="H52" s="56">
        <f t="shared" si="0"/>
        <v>0</v>
      </c>
      <c r="I52" s="17">
        <f t="shared" si="1"/>
        <v>0</v>
      </c>
    </row>
    <row r="53" spans="1:12" ht="20.100000000000001" customHeight="1" x14ac:dyDescent="0.25">
      <c r="A53" s="57" t="s">
        <v>112</v>
      </c>
      <c r="B53" s="58" t="s">
        <v>78</v>
      </c>
      <c r="C53" s="61">
        <v>1</v>
      </c>
      <c r="D53" s="62"/>
      <c r="E53" s="43"/>
      <c r="F53" s="39" t="s">
        <v>34</v>
      </c>
      <c r="G53" s="69"/>
      <c r="H53" s="56">
        <f t="shared" si="0"/>
        <v>0</v>
      </c>
      <c r="I53" s="17">
        <f t="shared" si="1"/>
        <v>0</v>
      </c>
    </row>
    <row r="54" spans="1:12" ht="20.100000000000001" customHeight="1" x14ac:dyDescent="0.25">
      <c r="A54" s="57" t="s">
        <v>113</v>
      </c>
      <c r="B54" s="58" t="s">
        <v>79</v>
      </c>
      <c r="C54" s="61">
        <v>1</v>
      </c>
      <c r="D54" s="62"/>
      <c r="E54" s="43"/>
      <c r="F54" s="39" t="s">
        <v>34</v>
      </c>
      <c r="G54" s="69"/>
      <c r="H54" s="56">
        <f t="shared" si="0"/>
        <v>0</v>
      </c>
      <c r="I54" s="17">
        <f t="shared" si="1"/>
        <v>0</v>
      </c>
    </row>
    <row r="55" spans="1:12" ht="20.100000000000001" customHeight="1" x14ac:dyDescent="0.25">
      <c r="A55" s="57" t="s">
        <v>114</v>
      </c>
      <c r="B55" s="58" t="s">
        <v>96</v>
      </c>
      <c r="C55" s="61"/>
      <c r="D55" s="62">
        <v>1</v>
      </c>
      <c r="E55" s="43"/>
      <c r="F55" s="39" t="s">
        <v>34</v>
      </c>
      <c r="G55" s="69"/>
      <c r="H55" s="56">
        <f t="shared" si="0"/>
        <v>0</v>
      </c>
      <c r="I55" s="17">
        <f t="shared" si="1"/>
        <v>0</v>
      </c>
      <c r="L55" s="1" t="s">
        <v>129</v>
      </c>
    </row>
    <row r="56" spans="1:12" ht="20.100000000000001" customHeight="1" x14ac:dyDescent="0.25">
      <c r="A56" s="57" t="s">
        <v>115</v>
      </c>
      <c r="B56" s="58" t="s">
        <v>97</v>
      </c>
      <c r="C56" s="61">
        <v>1</v>
      </c>
      <c r="D56" s="62"/>
      <c r="E56" s="43"/>
      <c r="F56" s="39" t="s">
        <v>34</v>
      </c>
      <c r="G56" s="69"/>
      <c r="H56" s="56">
        <f t="shared" si="0"/>
        <v>0</v>
      </c>
      <c r="I56" s="17">
        <f t="shared" si="1"/>
        <v>0</v>
      </c>
    </row>
    <row r="57" spans="1:12" ht="20.100000000000001" customHeight="1" x14ac:dyDescent="0.25">
      <c r="A57" s="57" t="s">
        <v>116</v>
      </c>
      <c r="B57" s="63" t="s">
        <v>80</v>
      </c>
      <c r="C57" s="61"/>
      <c r="D57" s="62">
        <v>1</v>
      </c>
      <c r="E57" s="43"/>
      <c r="F57" s="39" t="s">
        <v>34</v>
      </c>
      <c r="G57" s="69"/>
      <c r="H57" s="56">
        <f t="shared" si="0"/>
        <v>0</v>
      </c>
      <c r="I57" s="17">
        <f t="shared" si="1"/>
        <v>0</v>
      </c>
    </row>
    <row r="58" spans="1:12" ht="20.100000000000001" customHeight="1" x14ac:dyDescent="0.25">
      <c r="A58" s="57" t="s">
        <v>117</v>
      </c>
      <c r="B58" s="63" t="s">
        <v>81</v>
      </c>
      <c r="C58" s="61"/>
      <c r="D58" s="62">
        <v>1</v>
      </c>
      <c r="E58" s="43"/>
      <c r="F58" s="39" t="s">
        <v>34</v>
      </c>
      <c r="G58" s="69"/>
      <c r="H58" s="56">
        <f t="shared" si="0"/>
        <v>0</v>
      </c>
      <c r="I58" s="17">
        <f t="shared" si="1"/>
        <v>0</v>
      </c>
    </row>
    <row r="59" spans="1:12" ht="20.100000000000001" customHeight="1" x14ac:dyDescent="0.25">
      <c r="A59" s="57" t="s">
        <v>118</v>
      </c>
      <c r="B59" s="63" t="s">
        <v>98</v>
      </c>
      <c r="C59" s="61">
        <v>1</v>
      </c>
      <c r="D59" s="62"/>
      <c r="E59" s="43"/>
      <c r="F59" s="39" t="s">
        <v>34</v>
      </c>
      <c r="G59" s="69"/>
      <c r="H59" s="56">
        <f t="shared" si="0"/>
        <v>0</v>
      </c>
      <c r="I59" s="17">
        <f t="shared" si="1"/>
        <v>0</v>
      </c>
    </row>
    <row r="60" spans="1:12" ht="20.100000000000001" customHeight="1" x14ac:dyDescent="0.25">
      <c r="A60" s="57" t="s">
        <v>119</v>
      </c>
      <c r="B60" s="63" t="s">
        <v>82</v>
      </c>
      <c r="C60" s="61">
        <v>1</v>
      </c>
      <c r="D60" s="62"/>
      <c r="E60" s="43"/>
      <c r="F60" s="39" t="s">
        <v>34</v>
      </c>
      <c r="G60" s="69"/>
      <c r="H60" s="56">
        <f t="shared" si="0"/>
        <v>0</v>
      </c>
      <c r="I60" s="17">
        <f t="shared" si="1"/>
        <v>0</v>
      </c>
    </row>
    <row r="61" spans="1:12" ht="20.100000000000001" customHeight="1" thickBot="1" x14ac:dyDescent="0.3">
      <c r="A61" s="64" t="s">
        <v>123</v>
      </c>
      <c r="B61" s="63" t="s">
        <v>99</v>
      </c>
      <c r="C61" s="65">
        <v>1</v>
      </c>
      <c r="D61" s="66"/>
      <c r="E61" s="44"/>
      <c r="F61" s="40" t="s">
        <v>34</v>
      </c>
      <c r="G61" s="69"/>
      <c r="H61" s="56">
        <f t="shared" si="0"/>
        <v>0</v>
      </c>
      <c r="I61" s="17">
        <f t="shared" si="1"/>
        <v>0</v>
      </c>
    </row>
    <row r="62" spans="1:12" ht="20.100000000000001" customHeight="1" thickBot="1" x14ac:dyDescent="0.3">
      <c r="A62" s="67"/>
      <c r="B62" s="68" t="s">
        <v>35</v>
      </c>
      <c r="C62" s="48">
        <f>SUM(C13:C61)</f>
        <v>26</v>
      </c>
      <c r="D62" s="49">
        <f t="shared" ref="D62:E62" si="2">SUM(D13:D61)</f>
        <v>22</v>
      </c>
      <c r="E62" s="49">
        <f t="shared" si="2"/>
        <v>1</v>
      </c>
      <c r="F62" s="50"/>
      <c r="G62" s="51">
        <f>SUM(G13:G61)</f>
        <v>0</v>
      </c>
      <c r="H62" s="18">
        <f>SUM(H13:H61)</f>
        <v>0</v>
      </c>
      <c r="I62" s="47">
        <f>SUM(I13:I61)</f>
        <v>0</v>
      </c>
      <c r="J62" s="19"/>
    </row>
    <row r="63" spans="1:12" ht="15.75" thickBot="1" x14ac:dyDescent="0.3">
      <c r="A63" s="20"/>
      <c r="B63" s="21"/>
      <c r="C63" s="22"/>
      <c r="D63" s="22"/>
      <c r="E63" s="23"/>
      <c r="F63" s="23"/>
      <c r="G63" s="24"/>
      <c r="H63" s="24"/>
      <c r="I63" s="24"/>
      <c r="J63" s="37"/>
    </row>
    <row r="64" spans="1:12" ht="26.25" customHeight="1" thickBot="1" x14ac:dyDescent="0.3">
      <c r="A64" s="82" t="s">
        <v>127</v>
      </c>
      <c r="B64" s="83"/>
      <c r="C64" s="83"/>
      <c r="D64" s="83"/>
      <c r="E64" s="83"/>
      <c r="F64" s="83"/>
      <c r="G64" s="83"/>
      <c r="H64" s="83"/>
      <c r="I64" s="84"/>
    </row>
    <row r="65" spans="1:10" ht="31.5" customHeight="1" x14ac:dyDescent="0.25">
      <c r="A65" s="33" t="s">
        <v>19</v>
      </c>
      <c r="B65" s="85" t="s">
        <v>121</v>
      </c>
      <c r="C65" s="85"/>
      <c r="D65" s="85"/>
      <c r="E65" s="85"/>
      <c r="F65" s="85"/>
      <c r="G65" s="85"/>
      <c r="H65" s="85"/>
      <c r="I65" s="86"/>
    </row>
    <row r="66" spans="1:10" ht="25.5" customHeight="1" x14ac:dyDescent="0.25">
      <c r="A66" s="34" t="s">
        <v>20</v>
      </c>
      <c r="B66" s="87" t="s">
        <v>21</v>
      </c>
      <c r="C66" s="87"/>
      <c r="D66" s="87"/>
      <c r="E66" s="87"/>
      <c r="F66" s="87"/>
      <c r="G66" s="87"/>
      <c r="H66" s="87"/>
      <c r="I66" s="88"/>
    </row>
    <row r="67" spans="1:10" ht="25.5" customHeight="1" thickBot="1" x14ac:dyDescent="0.3">
      <c r="A67" s="32" t="s">
        <v>22</v>
      </c>
      <c r="B67" s="89" t="s">
        <v>120</v>
      </c>
      <c r="C67" s="89"/>
      <c r="D67" s="89"/>
      <c r="E67" s="89"/>
      <c r="F67" s="89"/>
      <c r="G67" s="89"/>
      <c r="H67" s="89"/>
      <c r="I67" s="90"/>
    </row>
    <row r="70" spans="1:10" x14ac:dyDescent="0.2">
      <c r="G70" s="38"/>
      <c r="J70" s="37"/>
    </row>
  </sheetData>
  <sheetProtection algorithmName="SHA-512" hashValue="7Gbw7UhXES3JOZ4AvGmBL6FdmmwQbDL9Xtby1LE3iw2r70Rh/aJ4+y0FrHac9fvJi+9fj60dTMvsSIbXmIMfsQ==" saltValue="s2IcBxjMutdE4USe+8Gjpg==" spinCount="100000" sheet="1" objects="1" scenarios="1"/>
  <protectedRanges>
    <protectedRange sqref="G13:G61" name="Intervalo1"/>
  </protectedRanges>
  <mergeCells count="27">
    <mergeCell ref="A64:I64"/>
    <mergeCell ref="B65:I65"/>
    <mergeCell ref="B66:I66"/>
    <mergeCell ref="B67:I67"/>
    <mergeCell ref="E11:E12"/>
    <mergeCell ref="F11:F12"/>
    <mergeCell ref="G11:H11"/>
    <mergeCell ref="I11:I12"/>
    <mergeCell ref="D11:D12"/>
    <mergeCell ref="A11:A12"/>
    <mergeCell ref="B11:B12"/>
    <mergeCell ref="C11:C12"/>
    <mergeCell ref="B9:I9"/>
    <mergeCell ref="B10:E10"/>
    <mergeCell ref="G10:I10"/>
    <mergeCell ref="A4:E4"/>
    <mergeCell ref="G4:H4"/>
    <mergeCell ref="A5:E5"/>
    <mergeCell ref="G5:H5"/>
    <mergeCell ref="A6:I6"/>
    <mergeCell ref="E7:G7"/>
    <mergeCell ref="E8:I8"/>
    <mergeCell ref="A1:I1"/>
    <mergeCell ref="A2:E2"/>
    <mergeCell ref="G2:I2"/>
    <mergeCell ref="A3:E3"/>
    <mergeCell ref="G3:H3"/>
  </mergeCells>
  <conditionalFormatting sqref="B10:B11 B13:B62">
    <cfRule type="containsText" dxfId="1" priority="1" stopIfTrue="1" operator="containsText" text="x,xx">
      <formula>NOT(ISERROR(SEARCH("x,xx",B10)))</formula>
    </cfRule>
  </conditionalFormatting>
  <conditionalFormatting sqref="H13:H61">
    <cfRule type="containsText" dxfId="0" priority="2" stopIfTrue="1" operator="containsText" text="x,xx">
      <formula>NOT(ISERROR(SEARCH("x,xx",H13)))</formula>
    </cfRule>
  </conditionalFormatting>
  <pageMargins left="0.51181102362204722" right="0.51181102362204722" top="1.1811023622047245" bottom="0.78740157480314965" header="0.31496062992125984" footer="0.31496062992125984"/>
  <pageSetup paperSize="9" scale="76" fitToHeight="0" orientation="landscape" r:id="rId1"/>
  <headerFooter>
    <oddHeader>&amp;L&amp;G&amp;RUNIDADE DE ENGENHARIA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Orçamento</vt:lpstr>
      <vt:lpstr>'Planilha de Orçamento'!Area_de_impressao</vt:lpstr>
    </vt:vector>
  </TitlesOfParts>
  <Company>Banrisul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b36690</dc:creator>
  <cp:lastModifiedBy>Eduardo Zwiernik</cp:lastModifiedBy>
  <cp:lastPrinted>2025-09-04T15:16:18Z</cp:lastPrinted>
  <dcterms:created xsi:type="dcterms:W3CDTF">2022-09-27T16:41:05Z</dcterms:created>
  <dcterms:modified xsi:type="dcterms:W3CDTF">2025-09-11T12:22:13Z</dcterms:modified>
</cp:coreProperties>
</file>